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&amp;L" sheetId="1" state="visible" r:id="rId1"/>
    <sheet name="DTC Benchmark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2">
    <font>
      <name val="Calibri"/>
      <family val="2"/>
      <color theme="1"/>
      <sz val="11"/>
      <scheme val="minor"/>
    </font>
    <font>
      <name val="Inter"/>
      <b val="1"/>
      <color rgb="00FFFFFF"/>
      <sz val="16"/>
    </font>
    <font>
      <name val="Inter"/>
      <color rgb="006B7280"/>
      <sz val="11"/>
    </font>
    <font>
      <name val="Inter"/>
      <i val="1"/>
      <color rgb="009CA3AF"/>
      <sz val="11"/>
    </font>
    <font>
      <name val="Inter"/>
      <b val="1"/>
      <color rgb="00FFFFFF"/>
      <sz val="11"/>
    </font>
    <font>
      <name val="Inter"/>
      <b val="1"/>
      <color rgb="002080D4"/>
      <sz val="12"/>
    </font>
    <font>
      <name val="Inter"/>
      <color rgb="002D2D2D"/>
      <sz val="12"/>
    </font>
    <font>
      <name val="Inter"/>
      <b val="1"/>
      <color rgb="002D2D2D"/>
      <sz val="12"/>
    </font>
    <font>
      <name val="Inter"/>
      <b val="1"/>
      <sz val="12"/>
    </font>
    <font>
      <name val="Inter"/>
      <b val="1"/>
      <color rgb="000078D4"/>
      <sz val="12"/>
    </font>
    <font>
      <name val="Inter"/>
      <b val="1"/>
      <sz val="14"/>
    </font>
    <font>
      <name val="Inter"/>
      <i val="1"/>
      <color rgb="006B7280"/>
      <sz val="10"/>
    </font>
  </fonts>
  <fills count="7">
    <fill>
      <patternFill/>
    </fill>
    <fill>
      <patternFill patternType="gray125"/>
    </fill>
    <fill>
      <patternFill patternType="solid">
        <fgColor rgb="000D0D0D"/>
      </patternFill>
    </fill>
    <fill>
      <patternFill patternType="solid">
        <fgColor rgb="00F3F4F6"/>
      </patternFill>
    </fill>
    <fill>
      <patternFill patternType="solid">
        <fgColor rgb="00F0F7FF"/>
      </patternFill>
    </fill>
    <fill>
      <patternFill patternType="solid">
        <fgColor rgb="00FFFBEB"/>
      </patternFill>
    </fill>
    <fill>
      <patternFill patternType="solid">
        <fgColor rgb="00F0FDF4"/>
      </patternFill>
    </fill>
  </fills>
  <borders count="6">
    <border>
      <left/>
      <right/>
      <top/>
      <bottom/>
      <diagonal/>
    </border>
    <border>
      <bottom style="medium">
        <color rgb="002080D4"/>
      </bottom>
    </border>
    <border>
      <left style="thick">
        <color rgb="002080D4"/>
      </left>
    </border>
    <border>
      <top style="medium">
        <color rgb="0016A34A"/>
      </top>
      <bottom style="medium">
        <color rgb="0016A34A"/>
      </bottom>
    </border>
    <border>
      <top style="thin">
        <color rgb="00D1D5DB"/>
      </top>
    </border>
    <border>
      <top style="medium">
        <color rgb="002080D4"/>
      </top>
      <bottom style="medium">
        <color rgb="002080D4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0" fillId="2" borderId="0" pivotButton="0" quotePrefix="0" xfId="0"/>
    <xf numFmtId="0" fontId="2" fillId="3" borderId="1" pivotButton="0" quotePrefix="0" xfId="0"/>
    <xf numFmtId="0" fontId="0" fillId="3" borderId="1" pivotButton="0" quotePrefix="0" xfId="0"/>
    <xf numFmtId="0" fontId="3" fillId="0" borderId="0" pivotButton="0" quotePrefix="0" xfId="0"/>
    <xf numFmtId="0" fontId="4" fillId="2" borderId="0" pivotButton="0" quotePrefix="0" xfId="0"/>
    <xf numFmtId="0" fontId="4" fillId="2" borderId="0" applyAlignment="1" pivotButton="0" quotePrefix="0" xfId="0">
      <alignment horizontal="right"/>
    </xf>
    <xf numFmtId="0" fontId="5" fillId="4" borderId="2" pivotButton="0" quotePrefix="0" xfId="0"/>
    <xf numFmtId="0" fontId="6" fillId="0" borderId="0" pivotButton="0" quotePrefix="0" xfId="0"/>
    <xf numFmtId="164" fontId="5" fillId="5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8" fillId="6" borderId="3" pivotButton="0" quotePrefix="0" xfId="0"/>
    <xf numFmtId="164" fontId="8" fillId="6" borderId="3" pivotButton="0" quotePrefix="0" xfId="0"/>
    <xf numFmtId="165" fontId="8" fillId="6" borderId="3" pivotButton="0" quotePrefix="0" xfId="0"/>
    <xf numFmtId="0" fontId="7" fillId="0" borderId="4" pivotButton="0" quotePrefix="0" xfId="0"/>
    <xf numFmtId="164" fontId="7" fillId="0" borderId="4" pivotButton="0" quotePrefix="0" xfId="0"/>
    <xf numFmtId="165" fontId="7" fillId="0" borderId="4" pivotButton="0" quotePrefix="0" xfId="0"/>
    <xf numFmtId="0" fontId="9" fillId="4" borderId="5" pivotButton="0" quotePrefix="0" xfId="0"/>
    <xf numFmtId="164" fontId="9" fillId="4" borderId="5" pivotButton="0" quotePrefix="0" xfId="0"/>
    <xf numFmtId="165" fontId="9" fillId="4" borderId="5" pivotButton="0" quotePrefix="0" xfId="0"/>
    <xf numFmtId="0" fontId="2" fillId="0" borderId="0" pivotButton="0" quotePrefix="0" xfId="0"/>
    <xf numFmtId="0" fontId="10" fillId="0" borderId="0" pivotButton="0" quotePrefix="0" xfId="0"/>
    <xf numFmtId="0" fontId="7" fillId="0" borderId="0" pivotButton="0" quotePrefix="0" xfId="0"/>
    <xf numFmtId="0" fontId="6" fillId="0" borderId="0" applyAlignment="1" pivotButton="0" quotePrefix="0" xfId="0">
      <alignment horizontal="center"/>
    </xf>
    <xf numFmtId="0" fontId="9" fillId="4" borderId="0" pivotButton="0" quotePrefix="0" xfId="0"/>
    <xf numFmtId="0" fontId="9" fillId="4" borderId="0" applyAlignment="1" pivotButton="0" quotePrefix="0" xfId="0">
      <alignment horizontal="center"/>
    </xf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5" customWidth="1" min="14" max="14"/>
    <col width="12" customWidth="1" min="15" max="15"/>
  </cols>
  <sheetData>
    <row r="1" ht="36" customHeight="1">
      <c r="A1" s="1" t="inlineStr">
        <is>
          <t>THE DTC PLAYBOOK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2" customHeight="1">
      <c r="A2" s="3" t="inlineStr">
        <is>
          <t>DTC P&amp;L Template</t>
        </is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18" customHeight="1">
      <c r="A3" s="5" t="inlineStr">
        <is>
          <t>Directional only. Pre-filled with sample data for illustration. Replace with your own numbers.</t>
        </is>
      </c>
    </row>
    <row r="5" ht="24" customHeight="1">
      <c r="A5" s="6" t="inlineStr"/>
      <c r="B5" s="7" t="inlineStr">
        <is>
          <t>Jan</t>
        </is>
      </c>
      <c r="C5" s="7" t="inlineStr">
        <is>
          <t>Feb</t>
        </is>
      </c>
      <c r="D5" s="7" t="inlineStr">
        <is>
          <t>Mar</t>
        </is>
      </c>
      <c r="E5" s="7" t="inlineStr">
        <is>
          <t>Apr</t>
        </is>
      </c>
      <c r="F5" s="7" t="inlineStr">
        <is>
          <t>May</t>
        </is>
      </c>
      <c r="G5" s="7" t="inlineStr">
        <is>
          <t>Jun</t>
        </is>
      </c>
      <c r="H5" s="7" t="inlineStr">
        <is>
          <t>Jul</t>
        </is>
      </c>
      <c r="I5" s="7" t="inlineStr">
        <is>
          <t>Aug</t>
        </is>
      </c>
      <c r="J5" s="7" t="inlineStr">
        <is>
          <t>Sep</t>
        </is>
      </c>
      <c r="K5" s="7" t="inlineStr">
        <is>
          <t>Oct</t>
        </is>
      </c>
      <c r="L5" s="7" t="inlineStr">
        <is>
          <t>Nov</t>
        </is>
      </c>
      <c r="M5" s="7" t="inlineStr">
        <is>
          <t>Dec</t>
        </is>
      </c>
      <c r="N5" s="7" t="inlineStr">
        <is>
          <t>YTD Total</t>
        </is>
      </c>
      <c r="O5" s="7" t="inlineStr">
        <is>
          <t>% of Net Rev</t>
        </is>
      </c>
    </row>
    <row r="6" ht="26" customHeight="1">
      <c r="A6" s="8" t="inlineStr">
        <is>
          <t>REVENUE</t>
        </is>
      </c>
    </row>
    <row r="7">
      <c r="A7" s="9" t="inlineStr">
        <is>
          <t>Gross Revenue</t>
        </is>
      </c>
      <c r="B7" s="10" t="n">
        <v>42000</v>
      </c>
      <c r="C7" s="10" t="n">
        <v>42000</v>
      </c>
      <c r="D7" s="10" t="n">
        <v>42000</v>
      </c>
      <c r="E7" s="10" t="n">
        <v>42000</v>
      </c>
      <c r="F7" s="10" t="n">
        <v>42000</v>
      </c>
      <c r="G7" s="10" t="n">
        <v>42000</v>
      </c>
      <c r="H7" s="10" t="n">
        <v>42000</v>
      </c>
      <c r="I7" s="10" t="n">
        <v>42000</v>
      </c>
      <c r="J7" s="10" t="n">
        <v>42000</v>
      </c>
      <c r="K7" s="10" t="n">
        <v>42000</v>
      </c>
      <c r="L7" s="10" t="n">
        <v>42000</v>
      </c>
      <c r="M7" s="10" t="n">
        <v>42000</v>
      </c>
      <c r="N7" s="11">
        <f>SUM(B7:M7)</f>
        <v/>
      </c>
      <c r="O7" s="12">
        <f>IF(N10=0,0,N7/N10)</f>
        <v/>
      </c>
    </row>
    <row r="8">
      <c r="A8" s="9" t="inlineStr">
        <is>
          <t>Returns &amp; Refunds</t>
        </is>
      </c>
      <c r="B8" s="10" t="n">
        <v>-2100</v>
      </c>
      <c r="C8" s="10" t="n">
        <v>-2100</v>
      </c>
      <c r="D8" s="10" t="n">
        <v>-2100</v>
      </c>
      <c r="E8" s="10" t="n">
        <v>-2100</v>
      </c>
      <c r="F8" s="10" t="n">
        <v>-2100</v>
      </c>
      <c r="G8" s="10" t="n">
        <v>-2100</v>
      </c>
      <c r="H8" s="10" t="n">
        <v>-2100</v>
      </c>
      <c r="I8" s="10" t="n">
        <v>-2100</v>
      </c>
      <c r="J8" s="10" t="n">
        <v>-2100</v>
      </c>
      <c r="K8" s="10" t="n">
        <v>-2100</v>
      </c>
      <c r="L8" s="10" t="n">
        <v>-2100</v>
      </c>
      <c r="M8" s="10" t="n">
        <v>-2100</v>
      </c>
      <c r="N8" s="11">
        <f>SUM(B8:M8)</f>
        <v/>
      </c>
      <c r="O8" s="12">
        <f>IF(N10=0,0,N8/N10)</f>
        <v/>
      </c>
    </row>
    <row r="9">
      <c r="A9" s="9" t="inlineStr">
        <is>
          <t>Discounts &amp; Allowances</t>
        </is>
      </c>
      <c r="B9" s="10" t="n">
        <v>-1260</v>
      </c>
      <c r="C9" s="10" t="n">
        <v>-1260</v>
      </c>
      <c r="D9" s="10" t="n">
        <v>-1260</v>
      </c>
      <c r="E9" s="10" t="n">
        <v>-1260</v>
      </c>
      <c r="F9" s="10" t="n">
        <v>-1260</v>
      </c>
      <c r="G9" s="10" t="n">
        <v>-1260</v>
      </c>
      <c r="H9" s="10" t="n">
        <v>-1260</v>
      </c>
      <c r="I9" s="10" t="n">
        <v>-1260</v>
      </c>
      <c r="J9" s="10" t="n">
        <v>-1260</v>
      </c>
      <c r="K9" s="10" t="n">
        <v>-1260</v>
      </c>
      <c r="L9" s="10" t="n">
        <v>-1260</v>
      </c>
      <c r="M9" s="10" t="n">
        <v>-1260</v>
      </c>
      <c r="N9" s="11">
        <f>SUM(B9:M9)</f>
        <v/>
      </c>
      <c r="O9" s="12">
        <f>IF(N10=0,0,N9/N10)</f>
        <v/>
      </c>
    </row>
    <row r="10">
      <c r="A10" s="13" t="inlineStr">
        <is>
          <t>Net Revenue</t>
        </is>
      </c>
      <c r="B10" s="14">
        <f>B7+B8+B9</f>
        <v/>
      </c>
      <c r="C10" s="14">
        <f>C7+C8+C9</f>
        <v/>
      </c>
      <c r="D10" s="14">
        <f>D7+D8+D9</f>
        <v/>
      </c>
      <c r="E10" s="14">
        <f>E7+E8+E9</f>
        <v/>
      </c>
      <c r="F10" s="14">
        <f>F7+F8+F9</f>
        <v/>
      </c>
      <c r="G10" s="14">
        <f>G7+G8+G9</f>
        <v/>
      </c>
      <c r="H10" s="14">
        <f>H7+H8+H9</f>
        <v/>
      </c>
      <c r="I10" s="14">
        <f>I7+I8+I9</f>
        <v/>
      </c>
      <c r="J10" s="14">
        <f>J7+J8+J9</f>
        <v/>
      </c>
      <c r="K10" s="14">
        <f>K7+K8+K9</f>
        <v/>
      </c>
      <c r="L10" s="14">
        <f>L7+L8+L9</f>
        <v/>
      </c>
      <c r="M10" s="14">
        <f>M7+M8+M9</f>
        <v/>
      </c>
      <c r="N10" s="14">
        <f>SUM(B10:M10)</f>
        <v/>
      </c>
      <c r="O10" s="15">
        <f>IF(N10=0,0,N10/N10)</f>
        <v/>
      </c>
    </row>
    <row r="12" ht="26" customHeight="1">
      <c r="A12" s="8" t="inlineStr">
        <is>
          <t>COST OF GOODS SOLD</t>
        </is>
      </c>
    </row>
    <row r="13">
      <c r="A13" s="9" t="inlineStr">
        <is>
          <t>Product / Manufacturing</t>
        </is>
      </c>
      <c r="B13" s="10" t="n">
        <v>8400</v>
      </c>
      <c r="C13" s="10" t="n">
        <v>8400</v>
      </c>
      <c r="D13" s="10" t="n">
        <v>8400</v>
      </c>
      <c r="E13" s="10" t="n">
        <v>8400</v>
      </c>
      <c r="F13" s="10" t="n">
        <v>8400</v>
      </c>
      <c r="G13" s="10" t="n">
        <v>8400</v>
      </c>
      <c r="H13" s="10" t="n">
        <v>8400</v>
      </c>
      <c r="I13" s="10" t="n">
        <v>8400</v>
      </c>
      <c r="J13" s="10" t="n">
        <v>8400</v>
      </c>
      <c r="K13" s="10" t="n">
        <v>8400</v>
      </c>
      <c r="L13" s="10" t="n">
        <v>8400</v>
      </c>
      <c r="M13" s="10" t="n">
        <v>8400</v>
      </c>
      <c r="N13" s="11">
        <f>SUM(B13:M13)</f>
        <v/>
      </c>
      <c r="O13" s="12">
        <f>IF(N10=0,0,N13/N10)</f>
        <v/>
      </c>
    </row>
    <row r="14">
      <c r="A14" s="9" t="inlineStr">
        <is>
          <t>Packaging (unit-level)</t>
        </is>
      </c>
      <c r="B14" s="10" t="n">
        <v>840</v>
      </c>
      <c r="C14" s="10" t="n">
        <v>840</v>
      </c>
      <c r="D14" s="10" t="n">
        <v>840</v>
      </c>
      <c r="E14" s="10" t="n">
        <v>840</v>
      </c>
      <c r="F14" s="10" t="n">
        <v>840</v>
      </c>
      <c r="G14" s="10" t="n">
        <v>840</v>
      </c>
      <c r="H14" s="10" t="n">
        <v>840</v>
      </c>
      <c r="I14" s="10" t="n">
        <v>840</v>
      </c>
      <c r="J14" s="10" t="n">
        <v>840</v>
      </c>
      <c r="K14" s="10" t="n">
        <v>840</v>
      </c>
      <c r="L14" s="10" t="n">
        <v>840</v>
      </c>
      <c r="M14" s="10" t="n">
        <v>840</v>
      </c>
      <c r="N14" s="11">
        <f>SUM(B14:M14)</f>
        <v/>
      </c>
      <c r="O14" s="12">
        <f>IF(N10=0,0,N14/N10)</f>
        <v/>
      </c>
    </row>
    <row r="15">
      <c r="A15" s="9" t="inlineStr">
        <is>
          <t>Inbound Freight / Duties</t>
        </is>
      </c>
      <c r="B15" s="10" t="n">
        <v>630</v>
      </c>
      <c r="C15" s="10" t="n">
        <v>630</v>
      </c>
      <c r="D15" s="10" t="n">
        <v>630</v>
      </c>
      <c r="E15" s="10" t="n">
        <v>630</v>
      </c>
      <c r="F15" s="10" t="n">
        <v>630</v>
      </c>
      <c r="G15" s="10" t="n">
        <v>630</v>
      </c>
      <c r="H15" s="10" t="n">
        <v>630</v>
      </c>
      <c r="I15" s="10" t="n">
        <v>630</v>
      </c>
      <c r="J15" s="10" t="n">
        <v>630</v>
      </c>
      <c r="K15" s="10" t="n">
        <v>630</v>
      </c>
      <c r="L15" s="10" t="n">
        <v>630</v>
      </c>
      <c r="M15" s="10" t="n">
        <v>630</v>
      </c>
      <c r="N15" s="11">
        <f>SUM(B15:M15)</f>
        <v/>
      </c>
      <c r="O15" s="12">
        <f>IF(N10=0,0,N15/N10)</f>
        <v/>
      </c>
    </row>
    <row r="16">
      <c r="A16" s="9" t="inlineStr">
        <is>
          <t>Other Direct Costs</t>
        </is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n">
        <v>0</v>
      </c>
      <c r="M16" s="10" t="n">
        <v>0</v>
      </c>
      <c r="N16" s="11">
        <f>SUM(B16:M16)</f>
        <v/>
      </c>
      <c r="O16" s="12">
        <f>IF(N10=0,0,N16/N10)</f>
        <v/>
      </c>
    </row>
    <row r="17">
      <c r="A17" s="16" t="inlineStr">
        <is>
          <t>Total COGS</t>
        </is>
      </c>
      <c r="B17" s="17">
        <f>B13+B14+B15+B16</f>
        <v/>
      </c>
      <c r="C17" s="17">
        <f>C13+C14+C15+C16</f>
        <v/>
      </c>
      <c r="D17" s="17">
        <f>D13+D14+D15+D16</f>
        <v/>
      </c>
      <c r="E17" s="17">
        <f>E13+E14+E15+E16</f>
        <v/>
      </c>
      <c r="F17" s="17">
        <f>F13+F14+F15+F16</f>
        <v/>
      </c>
      <c r="G17" s="17">
        <f>G13+G14+G15+G16</f>
        <v/>
      </c>
      <c r="H17" s="17">
        <f>H13+H14+H15+H16</f>
        <v/>
      </c>
      <c r="I17" s="17">
        <f>I13+I14+I15+I16</f>
        <v/>
      </c>
      <c r="J17" s="17">
        <f>J13+J14+J15+J16</f>
        <v/>
      </c>
      <c r="K17" s="17">
        <f>K13+K14+K15+K16</f>
        <v/>
      </c>
      <c r="L17" s="17">
        <f>L13+L14+L15+L16</f>
        <v/>
      </c>
      <c r="M17" s="17">
        <f>M13+M14+M15+M16</f>
        <v/>
      </c>
      <c r="N17" s="17">
        <f>SUM(B17:M17)</f>
        <v/>
      </c>
      <c r="O17" s="18">
        <f>IF(N10=0,0,N17/N10)</f>
        <v/>
      </c>
    </row>
    <row r="19">
      <c r="A19" s="13" t="inlineStr">
        <is>
          <t>GROSS PROFIT</t>
        </is>
      </c>
      <c r="B19" s="14">
        <f>B10-B17</f>
        <v/>
      </c>
      <c r="C19" s="14">
        <f>C10-C17</f>
        <v/>
      </c>
      <c r="D19" s="14">
        <f>D10-D17</f>
        <v/>
      </c>
      <c r="E19" s="14">
        <f>E10-E17</f>
        <v/>
      </c>
      <c r="F19" s="14">
        <f>F10-F17</f>
        <v/>
      </c>
      <c r="G19" s="14">
        <f>G10-G17</f>
        <v/>
      </c>
      <c r="H19" s="14">
        <f>H10-H17</f>
        <v/>
      </c>
      <c r="I19" s="14">
        <f>I10-I17</f>
        <v/>
      </c>
      <c r="J19" s="14">
        <f>J10-J17</f>
        <v/>
      </c>
      <c r="K19" s="14">
        <f>K10-K17</f>
        <v/>
      </c>
      <c r="L19" s="14">
        <f>L10-L17</f>
        <v/>
      </c>
      <c r="M19" s="14">
        <f>M10-M17</f>
        <v/>
      </c>
      <c r="N19" s="14">
        <f>SUM(B19:M19)</f>
        <v/>
      </c>
      <c r="O19" s="15">
        <f>IF(N10=0,0,N19/N10)</f>
        <v/>
      </c>
    </row>
    <row r="21" ht="26" customHeight="1">
      <c r="A21" s="8" t="inlineStr">
        <is>
          <t>FULFILMENT &amp; VARIABLE COSTS</t>
        </is>
      </c>
    </row>
    <row r="22">
      <c r="A22" s="9" t="inlineStr">
        <is>
          <t>Pick, Pack &amp; Ship (3PL/in-house)</t>
        </is>
      </c>
      <c r="B22" s="10" t="n">
        <v>3850</v>
      </c>
      <c r="C22" s="10" t="n">
        <v>3850</v>
      </c>
      <c r="D22" s="10" t="n">
        <v>3850</v>
      </c>
      <c r="E22" s="10" t="n">
        <v>3850</v>
      </c>
      <c r="F22" s="10" t="n">
        <v>3850</v>
      </c>
      <c r="G22" s="10" t="n">
        <v>3850</v>
      </c>
      <c r="H22" s="10" t="n">
        <v>3850</v>
      </c>
      <c r="I22" s="10" t="n">
        <v>3850</v>
      </c>
      <c r="J22" s="10" t="n">
        <v>3850</v>
      </c>
      <c r="K22" s="10" t="n">
        <v>3850</v>
      </c>
      <c r="L22" s="10" t="n">
        <v>3850</v>
      </c>
      <c r="M22" s="10" t="n">
        <v>3850</v>
      </c>
      <c r="N22" s="11">
        <f>SUM(B22:M22)</f>
        <v/>
      </c>
      <c r="O22" s="12">
        <f>IF(N10=0,0,N22/N10)</f>
        <v/>
      </c>
    </row>
    <row r="23">
      <c r="A23" s="9" t="inlineStr">
        <is>
          <t>Outbound Shipping</t>
        </is>
      </c>
      <c r="B23" s="10" t="n">
        <v>1540</v>
      </c>
      <c r="C23" s="10" t="n">
        <v>1540</v>
      </c>
      <c r="D23" s="10" t="n">
        <v>1540</v>
      </c>
      <c r="E23" s="10" t="n">
        <v>1540</v>
      </c>
      <c r="F23" s="10" t="n">
        <v>1540</v>
      </c>
      <c r="G23" s="10" t="n">
        <v>1540</v>
      </c>
      <c r="H23" s="10" t="n">
        <v>1540</v>
      </c>
      <c r="I23" s="10" t="n">
        <v>1540</v>
      </c>
      <c r="J23" s="10" t="n">
        <v>1540</v>
      </c>
      <c r="K23" s="10" t="n">
        <v>1540</v>
      </c>
      <c r="L23" s="10" t="n">
        <v>1540</v>
      </c>
      <c r="M23" s="10" t="n">
        <v>1540</v>
      </c>
      <c r="N23" s="11">
        <f>SUM(B23:M23)</f>
        <v/>
      </c>
      <c r="O23" s="12">
        <f>IF(N10=0,0,N23/N10)</f>
        <v/>
      </c>
    </row>
    <row r="24">
      <c r="A24" s="9" t="inlineStr">
        <is>
          <t>Payment Processing</t>
        </is>
      </c>
      <c r="B24" s="10" t="n">
        <v>1120</v>
      </c>
      <c r="C24" s="10" t="n">
        <v>1120</v>
      </c>
      <c r="D24" s="10" t="n">
        <v>1120</v>
      </c>
      <c r="E24" s="10" t="n">
        <v>1120</v>
      </c>
      <c r="F24" s="10" t="n">
        <v>1120</v>
      </c>
      <c r="G24" s="10" t="n">
        <v>1120</v>
      </c>
      <c r="H24" s="10" t="n">
        <v>1120</v>
      </c>
      <c r="I24" s="10" t="n">
        <v>1120</v>
      </c>
      <c r="J24" s="10" t="n">
        <v>1120</v>
      </c>
      <c r="K24" s="10" t="n">
        <v>1120</v>
      </c>
      <c r="L24" s="10" t="n">
        <v>1120</v>
      </c>
      <c r="M24" s="10" t="n">
        <v>1120</v>
      </c>
      <c r="N24" s="11">
        <f>SUM(B24:M24)</f>
        <v/>
      </c>
      <c r="O24" s="12">
        <f>IF(N10=0,0,N24/N10)</f>
        <v/>
      </c>
    </row>
    <row r="25">
      <c r="A25" s="9" t="inlineStr">
        <is>
          <t>Platform Fees (Shopify, marketplace)</t>
        </is>
      </c>
      <c r="B25" s="10" t="n">
        <v>770</v>
      </c>
      <c r="C25" s="10" t="n">
        <v>770</v>
      </c>
      <c r="D25" s="10" t="n">
        <v>770</v>
      </c>
      <c r="E25" s="10" t="n">
        <v>770</v>
      </c>
      <c r="F25" s="10" t="n">
        <v>770</v>
      </c>
      <c r="G25" s="10" t="n">
        <v>770</v>
      </c>
      <c r="H25" s="10" t="n">
        <v>770</v>
      </c>
      <c r="I25" s="10" t="n">
        <v>770</v>
      </c>
      <c r="J25" s="10" t="n">
        <v>770</v>
      </c>
      <c r="K25" s="10" t="n">
        <v>770</v>
      </c>
      <c r="L25" s="10" t="n">
        <v>770</v>
      </c>
      <c r="M25" s="10" t="n">
        <v>770</v>
      </c>
      <c r="N25" s="11">
        <f>SUM(B25:M25)</f>
        <v/>
      </c>
      <c r="O25" s="12">
        <f>IF(N10=0,0,N25/N10)</f>
        <v/>
      </c>
    </row>
    <row r="26">
      <c r="A26" s="16" t="inlineStr">
        <is>
          <t>Total Fulfilment &amp; Variable</t>
        </is>
      </c>
      <c r="B26" s="17">
        <f>B22+B23+B24+B25</f>
        <v/>
      </c>
      <c r="C26" s="17">
        <f>C22+C23+C24+C25</f>
        <v/>
      </c>
      <c r="D26" s="17">
        <f>D22+D23+D24+D25</f>
        <v/>
      </c>
      <c r="E26" s="17">
        <f>E22+E23+E24+E25</f>
        <v/>
      </c>
      <c r="F26" s="17">
        <f>F22+F23+F24+F25</f>
        <v/>
      </c>
      <c r="G26" s="17">
        <f>G22+G23+G24+G25</f>
        <v/>
      </c>
      <c r="H26" s="17">
        <f>H22+H23+H24+H25</f>
        <v/>
      </c>
      <c r="I26" s="17">
        <f>I22+I23+I24+I25</f>
        <v/>
      </c>
      <c r="J26" s="17">
        <f>J22+J23+J24+J25</f>
        <v/>
      </c>
      <c r="K26" s="17">
        <f>K22+K23+K24+K25</f>
        <v/>
      </c>
      <c r="L26" s="17">
        <f>L22+L23+L24+L25</f>
        <v/>
      </c>
      <c r="M26" s="17">
        <f>M22+M23+M24+M25</f>
        <v/>
      </c>
      <c r="N26" s="17">
        <f>SUM(B26:M26)</f>
        <v/>
      </c>
      <c r="O26" s="18">
        <f>IF(N10=0,0,N26/N10)</f>
        <v/>
      </c>
    </row>
    <row r="28">
      <c r="A28" s="13" t="inlineStr">
        <is>
          <t>CONTRIBUTION MARGIN</t>
        </is>
      </c>
      <c r="B28" s="14">
        <f>B19-B26</f>
        <v/>
      </c>
      <c r="C28" s="14">
        <f>C19-C26</f>
        <v/>
      </c>
      <c r="D28" s="14">
        <f>D19-D26</f>
        <v/>
      </c>
      <c r="E28" s="14">
        <f>E19-E26</f>
        <v/>
      </c>
      <c r="F28" s="14">
        <f>F19-F26</f>
        <v/>
      </c>
      <c r="G28" s="14">
        <f>G19-G26</f>
        <v/>
      </c>
      <c r="H28" s="14">
        <f>H19-H26</f>
        <v/>
      </c>
      <c r="I28" s="14">
        <f>I19-I26</f>
        <v/>
      </c>
      <c r="J28" s="14">
        <f>J19-J26</f>
        <v/>
      </c>
      <c r="K28" s="14">
        <f>K19-K26</f>
        <v/>
      </c>
      <c r="L28" s="14">
        <f>L19-L26</f>
        <v/>
      </c>
      <c r="M28" s="14">
        <f>M19-M26</f>
        <v/>
      </c>
      <c r="N28" s="14">
        <f>SUM(B28:M28)</f>
        <v/>
      </c>
      <c r="O28" s="15">
        <f>IF(N10=0,0,N28/N10)</f>
        <v/>
      </c>
    </row>
    <row r="30" ht="26" customHeight="1">
      <c r="A30" s="8" t="inlineStr">
        <is>
          <t>MARKETING</t>
        </is>
      </c>
    </row>
    <row r="31">
      <c r="A31" s="9" t="inlineStr">
        <is>
          <t>Paid Ads (Meta, Google, TikTok)</t>
        </is>
      </c>
      <c r="B31" s="10" t="n">
        <v>7700</v>
      </c>
      <c r="C31" s="10" t="n">
        <v>7700</v>
      </c>
      <c r="D31" s="10" t="n">
        <v>7700</v>
      </c>
      <c r="E31" s="10" t="n">
        <v>7700</v>
      </c>
      <c r="F31" s="10" t="n">
        <v>7700</v>
      </c>
      <c r="G31" s="10" t="n">
        <v>7700</v>
      </c>
      <c r="H31" s="10" t="n">
        <v>7700</v>
      </c>
      <c r="I31" s="10" t="n">
        <v>7700</v>
      </c>
      <c r="J31" s="10" t="n">
        <v>7700</v>
      </c>
      <c r="K31" s="10" t="n">
        <v>7700</v>
      </c>
      <c r="L31" s="10" t="n">
        <v>7700</v>
      </c>
      <c r="M31" s="10" t="n">
        <v>7700</v>
      </c>
      <c r="N31" s="11">
        <f>SUM(B31:M31)</f>
        <v/>
      </c>
      <c r="O31" s="12">
        <f>IF(N10=0,0,N31/N10)</f>
        <v/>
      </c>
    </row>
    <row r="32">
      <c r="A32" s="9" t="inlineStr">
        <is>
          <t>Influencer / Creator</t>
        </is>
      </c>
      <c r="B32" s="10" t="n">
        <v>770</v>
      </c>
      <c r="C32" s="10" t="n">
        <v>770</v>
      </c>
      <c r="D32" s="10" t="n">
        <v>770</v>
      </c>
      <c r="E32" s="10" t="n">
        <v>770</v>
      </c>
      <c r="F32" s="10" t="n">
        <v>770</v>
      </c>
      <c r="G32" s="10" t="n">
        <v>770</v>
      </c>
      <c r="H32" s="10" t="n">
        <v>770</v>
      </c>
      <c r="I32" s="10" t="n">
        <v>770</v>
      </c>
      <c r="J32" s="10" t="n">
        <v>770</v>
      </c>
      <c r="K32" s="10" t="n">
        <v>770</v>
      </c>
      <c r="L32" s="10" t="n">
        <v>770</v>
      </c>
      <c r="M32" s="10" t="n">
        <v>770</v>
      </c>
      <c r="N32" s="11">
        <f>SUM(B32:M32)</f>
        <v/>
      </c>
      <c r="O32" s="12">
        <f>IF(N10=0,0,N32/N10)</f>
        <v/>
      </c>
    </row>
    <row r="33">
      <c r="A33" s="9" t="inlineStr">
        <is>
          <t>Content Production</t>
        </is>
      </c>
      <c r="B33" s="10" t="n">
        <v>385</v>
      </c>
      <c r="C33" s="10" t="n">
        <v>385</v>
      </c>
      <c r="D33" s="10" t="n">
        <v>385</v>
      </c>
      <c r="E33" s="10" t="n">
        <v>385</v>
      </c>
      <c r="F33" s="10" t="n">
        <v>385</v>
      </c>
      <c r="G33" s="10" t="n">
        <v>385</v>
      </c>
      <c r="H33" s="10" t="n">
        <v>385</v>
      </c>
      <c r="I33" s="10" t="n">
        <v>385</v>
      </c>
      <c r="J33" s="10" t="n">
        <v>385</v>
      </c>
      <c r="K33" s="10" t="n">
        <v>385</v>
      </c>
      <c r="L33" s="10" t="n">
        <v>385</v>
      </c>
      <c r="M33" s="10" t="n">
        <v>385</v>
      </c>
      <c r="N33" s="11">
        <f>SUM(B33:M33)</f>
        <v/>
      </c>
      <c r="O33" s="12">
        <f>IF(N10=0,0,N33/N10)</f>
        <v/>
      </c>
    </row>
    <row r="34">
      <c r="A34" s="9" t="inlineStr">
        <is>
          <t>Agency Fees</t>
        </is>
      </c>
      <c r="B34" s="10" t="n">
        <v>0</v>
      </c>
      <c r="C34" s="10" t="n">
        <v>0</v>
      </c>
      <c r="D34" s="10" t="n">
        <v>0</v>
      </c>
      <c r="E34" s="10" t="n">
        <v>0</v>
      </c>
      <c r="F34" s="10" t="n">
        <v>0</v>
      </c>
      <c r="G34" s="10" t="n">
        <v>0</v>
      </c>
      <c r="H34" s="10" t="n">
        <v>0</v>
      </c>
      <c r="I34" s="10" t="n">
        <v>0</v>
      </c>
      <c r="J34" s="10" t="n">
        <v>0</v>
      </c>
      <c r="K34" s="10" t="n">
        <v>0</v>
      </c>
      <c r="L34" s="10" t="n">
        <v>0</v>
      </c>
      <c r="M34" s="10" t="n">
        <v>0</v>
      </c>
      <c r="N34" s="11">
        <f>SUM(B34:M34)</f>
        <v/>
      </c>
      <c r="O34" s="12">
        <f>IF(N10=0,0,N34/N10)</f>
        <v/>
      </c>
    </row>
    <row r="35">
      <c r="A35" s="9" t="inlineStr">
        <is>
          <t>Affiliate / Referral</t>
        </is>
      </c>
      <c r="B35" s="10" t="n">
        <v>0</v>
      </c>
      <c r="C35" s="10" t="n">
        <v>0</v>
      </c>
      <c r="D35" s="10" t="n">
        <v>0</v>
      </c>
      <c r="E35" s="10" t="n">
        <v>0</v>
      </c>
      <c r="F35" s="10" t="n">
        <v>0</v>
      </c>
      <c r="G35" s="10" t="n">
        <v>0</v>
      </c>
      <c r="H35" s="10" t="n">
        <v>0</v>
      </c>
      <c r="I35" s="10" t="n">
        <v>0</v>
      </c>
      <c r="J35" s="10" t="n">
        <v>0</v>
      </c>
      <c r="K35" s="10" t="n">
        <v>0</v>
      </c>
      <c r="L35" s="10" t="n">
        <v>0</v>
      </c>
      <c r="M35" s="10" t="n">
        <v>0</v>
      </c>
      <c r="N35" s="11">
        <f>SUM(B35:M35)</f>
        <v/>
      </c>
      <c r="O35" s="12">
        <f>IF(N10=0,0,N35/N10)</f>
        <v/>
      </c>
    </row>
    <row r="36">
      <c r="A36" s="9" t="inlineStr">
        <is>
          <t>Other Marketing</t>
        </is>
      </c>
      <c r="B36" s="10" t="n">
        <v>0</v>
      </c>
      <c r="C36" s="10" t="n">
        <v>0</v>
      </c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</v>
      </c>
      <c r="J36" s="10" t="n">
        <v>0</v>
      </c>
      <c r="K36" s="10" t="n">
        <v>0</v>
      </c>
      <c r="L36" s="10" t="n">
        <v>0</v>
      </c>
      <c r="M36" s="10" t="n">
        <v>0</v>
      </c>
      <c r="N36" s="11">
        <f>SUM(B36:M36)</f>
        <v/>
      </c>
      <c r="O36" s="12">
        <f>IF(N10=0,0,N36/N10)</f>
        <v/>
      </c>
    </row>
    <row r="37">
      <c r="A37" s="16" t="inlineStr">
        <is>
          <t>Total Marketing</t>
        </is>
      </c>
      <c r="B37" s="17">
        <f>B31+B32+B33+B34+B35+B36</f>
        <v/>
      </c>
      <c r="C37" s="17">
        <f>C31+C32+C33+C34+C35+C36</f>
        <v/>
      </c>
      <c r="D37" s="17">
        <f>D31+D32+D33+D34+D35+D36</f>
        <v/>
      </c>
      <c r="E37" s="17">
        <f>E31+E32+E33+E34+E35+E36</f>
        <v/>
      </c>
      <c r="F37" s="17">
        <f>F31+F32+F33+F34+F35+F36</f>
        <v/>
      </c>
      <c r="G37" s="17">
        <f>G31+G32+G33+G34+G35+G36</f>
        <v/>
      </c>
      <c r="H37" s="17">
        <f>H31+H32+H33+H34+H35+H36</f>
        <v/>
      </c>
      <c r="I37" s="17">
        <f>I31+I32+I33+I34+I35+I36</f>
        <v/>
      </c>
      <c r="J37" s="17">
        <f>J31+J32+J33+J34+J35+J36</f>
        <v/>
      </c>
      <c r="K37" s="17">
        <f>K31+K32+K33+K34+K35+K36</f>
        <v/>
      </c>
      <c r="L37" s="17">
        <f>L31+L32+L33+L34+L35+L36</f>
        <v/>
      </c>
      <c r="M37" s="17">
        <f>M31+M32+M33+M34+M35+M36</f>
        <v/>
      </c>
      <c r="N37" s="17">
        <f>SUM(B37:M37)</f>
        <v/>
      </c>
      <c r="O37" s="18">
        <f>IF(N10=0,0,N37/N10)</f>
        <v/>
      </c>
    </row>
    <row r="39" ht="26" customHeight="1">
      <c r="A39" s="8" t="inlineStr">
        <is>
          <t>TEAM</t>
        </is>
      </c>
    </row>
    <row r="40">
      <c r="A40" s="9" t="inlineStr">
        <is>
          <t>Salaries &amp; Wages</t>
        </is>
      </c>
      <c r="B40" s="10" t="n">
        <v>4620</v>
      </c>
      <c r="C40" s="10" t="n">
        <v>4620</v>
      </c>
      <c r="D40" s="10" t="n">
        <v>4620</v>
      </c>
      <c r="E40" s="10" t="n">
        <v>4620</v>
      </c>
      <c r="F40" s="10" t="n">
        <v>4620</v>
      </c>
      <c r="G40" s="10" t="n">
        <v>4620</v>
      </c>
      <c r="H40" s="10" t="n">
        <v>4620</v>
      </c>
      <c r="I40" s="10" t="n">
        <v>4620</v>
      </c>
      <c r="J40" s="10" t="n">
        <v>4620</v>
      </c>
      <c r="K40" s="10" t="n">
        <v>4620</v>
      </c>
      <c r="L40" s="10" t="n">
        <v>4620</v>
      </c>
      <c r="M40" s="10" t="n">
        <v>4620</v>
      </c>
      <c r="N40" s="11">
        <f>SUM(B40:M40)</f>
        <v/>
      </c>
      <c r="O40" s="12">
        <f>IF(N10=0,0,N40/N10)</f>
        <v/>
      </c>
    </row>
    <row r="41">
      <c r="A41" s="9" t="inlineStr">
        <is>
          <t>Contractors / Freelancers</t>
        </is>
      </c>
      <c r="B41" s="10" t="n">
        <v>770</v>
      </c>
      <c r="C41" s="10" t="n">
        <v>770</v>
      </c>
      <c r="D41" s="10" t="n">
        <v>770</v>
      </c>
      <c r="E41" s="10" t="n">
        <v>770</v>
      </c>
      <c r="F41" s="10" t="n">
        <v>770</v>
      </c>
      <c r="G41" s="10" t="n">
        <v>770</v>
      </c>
      <c r="H41" s="10" t="n">
        <v>770</v>
      </c>
      <c r="I41" s="10" t="n">
        <v>770</v>
      </c>
      <c r="J41" s="10" t="n">
        <v>770</v>
      </c>
      <c r="K41" s="10" t="n">
        <v>770</v>
      </c>
      <c r="L41" s="10" t="n">
        <v>770</v>
      </c>
      <c r="M41" s="10" t="n">
        <v>770</v>
      </c>
      <c r="N41" s="11">
        <f>SUM(B41:M41)</f>
        <v/>
      </c>
      <c r="O41" s="12">
        <f>IF(N10=0,0,N41/N10)</f>
        <v/>
      </c>
    </row>
    <row r="42">
      <c r="A42" s="9" t="inlineStr">
        <is>
          <t>Superannuation / Benefits</t>
        </is>
      </c>
      <c r="B42" s="10" t="n">
        <v>554</v>
      </c>
      <c r="C42" s="10" t="n">
        <v>554</v>
      </c>
      <c r="D42" s="10" t="n">
        <v>554</v>
      </c>
      <c r="E42" s="10" t="n">
        <v>554</v>
      </c>
      <c r="F42" s="10" t="n">
        <v>554</v>
      </c>
      <c r="G42" s="10" t="n">
        <v>554</v>
      </c>
      <c r="H42" s="10" t="n">
        <v>554</v>
      </c>
      <c r="I42" s="10" t="n">
        <v>554</v>
      </c>
      <c r="J42" s="10" t="n">
        <v>554</v>
      </c>
      <c r="K42" s="10" t="n">
        <v>554</v>
      </c>
      <c r="L42" s="10" t="n">
        <v>554</v>
      </c>
      <c r="M42" s="10" t="n">
        <v>554</v>
      </c>
      <c r="N42" s="11">
        <f>SUM(B42:M42)</f>
        <v/>
      </c>
      <c r="O42" s="12">
        <f>IF(N10=0,0,N42/N10)</f>
        <v/>
      </c>
    </row>
    <row r="43">
      <c r="A43" s="9" t="inlineStr">
        <is>
          <t>Recruitment &amp; Training</t>
        </is>
      </c>
      <c r="B43" s="10" t="n">
        <v>0</v>
      </c>
      <c r="C43" s="10" t="n">
        <v>0</v>
      </c>
      <c r="D43" s="10" t="n">
        <v>0</v>
      </c>
      <c r="E43" s="10" t="n">
        <v>0</v>
      </c>
      <c r="F43" s="10" t="n">
        <v>0</v>
      </c>
      <c r="G43" s="10" t="n">
        <v>0</v>
      </c>
      <c r="H43" s="10" t="n">
        <v>0</v>
      </c>
      <c r="I43" s="10" t="n">
        <v>0</v>
      </c>
      <c r="J43" s="10" t="n">
        <v>0</v>
      </c>
      <c r="K43" s="10" t="n">
        <v>0</v>
      </c>
      <c r="L43" s="10" t="n">
        <v>0</v>
      </c>
      <c r="M43" s="10" t="n">
        <v>0</v>
      </c>
      <c r="N43" s="11">
        <f>SUM(B43:M43)</f>
        <v/>
      </c>
      <c r="O43" s="12">
        <f>IF(N10=0,0,N43/N10)</f>
        <v/>
      </c>
    </row>
    <row r="44">
      <c r="A44" s="16" t="inlineStr">
        <is>
          <t>Total Team</t>
        </is>
      </c>
      <c r="B44" s="17">
        <f>B40+B41+B42+B43</f>
        <v/>
      </c>
      <c r="C44" s="17">
        <f>C40+C41+C42+C43</f>
        <v/>
      </c>
      <c r="D44" s="17">
        <f>D40+D41+D42+D43</f>
        <v/>
      </c>
      <c r="E44" s="17">
        <f>E40+E41+E42+E43</f>
        <v/>
      </c>
      <c r="F44" s="17">
        <f>F40+F41+F42+F43</f>
        <v/>
      </c>
      <c r="G44" s="17">
        <f>G40+G41+G42+G43</f>
        <v/>
      </c>
      <c r="H44" s="17">
        <f>H40+H41+H42+H43</f>
        <v/>
      </c>
      <c r="I44" s="17">
        <f>I40+I41+I42+I43</f>
        <v/>
      </c>
      <c r="J44" s="17">
        <f>J40+J41+J42+J43</f>
        <v/>
      </c>
      <c r="K44" s="17">
        <f>K40+K41+K42+K43</f>
        <v/>
      </c>
      <c r="L44" s="17">
        <f>L40+L41+L42+L43</f>
        <v/>
      </c>
      <c r="M44" s="17">
        <f>M40+M41+M42+M43</f>
        <v/>
      </c>
      <c r="N44" s="17">
        <f>SUM(B44:M44)</f>
        <v/>
      </c>
      <c r="O44" s="18">
        <f>IF(N10=0,0,N44/N10)</f>
        <v/>
      </c>
    </row>
    <row r="46" ht="26" customHeight="1">
      <c r="A46" s="8" t="inlineStr">
        <is>
          <t>OVERHEAD</t>
        </is>
      </c>
    </row>
    <row r="47">
      <c r="A47" s="9" t="inlineStr">
        <is>
          <t>Rent / Warehouse</t>
        </is>
      </c>
      <c r="B47" s="10" t="n">
        <v>1540</v>
      </c>
      <c r="C47" s="10" t="n">
        <v>1540</v>
      </c>
      <c r="D47" s="10" t="n">
        <v>1540</v>
      </c>
      <c r="E47" s="10" t="n">
        <v>1540</v>
      </c>
      <c r="F47" s="10" t="n">
        <v>1540</v>
      </c>
      <c r="G47" s="10" t="n">
        <v>1540</v>
      </c>
      <c r="H47" s="10" t="n">
        <v>1540</v>
      </c>
      <c r="I47" s="10" t="n">
        <v>1540</v>
      </c>
      <c r="J47" s="10" t="n">
        <v>1540</v>
      </c>
      <c r="K47" s="10" t="n">
        <v>1540</v>
      </c>
      <c r="L47" s="10" t="n">
        <v>1540</v>
      </c>
      <c r="M47" s="10" t="n">
        <v>1540</v>
      </c>
      <c r="N47" s="11">
        <f>SUM(B47:M47)</f>
        <v/>
      </c>
      <c r="O47" s="12">
        <f>IF(N10=0,0,N47/N10)</f>
        <v/>
      </c>
    </row>
    <row r="48">
      <c r="A48" s="9" t="inlineStr">
        <is>
          <t>Insurance</t>
        </is>
      </c>
      <c r="B48" s="10" t="n">
        <v>308</v>
      </c>
      <c r="C48" s="10" t="n">
        <v>308</v>
      </c>
      <c r="D48" s="10" t="n">
        <v>308</v>
      </c>
      <c r="E48" s="10" t="n">
        <v>308</v>
      </c>
      <c r="F48" s="10" t="n">
        <v>308</v>
      </c>
      <c r="G48" s="10" t="n">
        <v>308</v>
      </c>
      <c r="H48" s="10" t="n">
        <v>308</v>
      </c>
      <c r="I48" s="10" t="n">
        <v>308</v>
      </c>
      <c r="J48" s="10" t="n">
        <v>308</v>
      </c>
      <c r="K48" s="10" t="n">
        <v>308</v>
      </c>
      <c r="L48" s="10" t="n">
        <v>308</v>
      </c>
      <c r="M48" s="10" t="n">
        <v>308</v>
      </c>
      <c r="N48" s="11">
        <f>SUM(B48:M48)</f>
        <v/>
      </c>
      <c r="O48" s="12">
        <f>IF(N10=0,0,N48/N10)</f>
        <v/>
      </c>
    </row>
    <row r="49">
      <c r="A49" s="9" t="inlineStr">
        <is>
          <t>SaaS / Tools / Subscriptions</t>
        </is>
      </c>
      <c r="B49" s="10" t="n">
        <v>770</v>
      </c>
      <c r="C49" s="10" t="n">
        <v>770</v>
      </c>
      <c r="D49" s="10" t="n">
        <v>770</v>
      </c>
      <c r="E49" s="10" t="n">
        <v>770</v>
      </c>
      <c r="F49" s="10" t="n">
        <v>770</v>
      </c>
      <c r="G49" s="10" t="n">
        <v>770</v>
      </c>
      <c r="H49" s="10" t="n">
        <v>770</v>
      </c>
      <c r="I49" s="10" t="n">
        <v>770</v>
      </c>
      <c r="J49" s="10" t="n">
        <v>770</v>
      </c>
      <c r="K49" s="10" t="n">
        <v>770</v>
      </c>
      <c r="L49" s="10" t="n">
        <v>770</v>
      </c>
      <c r="M49" s="10" t="n">
        <v>770</v>
      </c>
      <c r="N49" s="11">
        <f>SUM(B49:M49)</f>
        <v/>
      </c>
      <c r="O49" s="12">
        <f>IF(N10=0,0,N49/N10)</f>
        <v/>
      </c>
    </row>
    <row r="50">
      <c r="A50" s="9" t="inlineStr">
        <is>
          <t>Legal &amp; Accounting</t>
        </is>
      </c>
      <c r="B50" s="10" t="n">
        <v>385</v>
      </c>
      <c r="C50" s="10" t="n">
        <v>385</v>
      </c>
      <c r="D50" s="10" t="n">
        <v>385</v>
      </c>
      <c r="E50" s="10" t="n">
        <v>385</v>
      </c>
      <c r="F50" s="10" t="n">
        <v>385</v>
      </c>
      <c r="G50" s="10" t="n">
        <v>385</v>
      </c>
      <c r="H50" s="10" t="n">
        <v>385</v>
      </c>
      <c r="I50" s="10" t="n">
        <v>385</v>
      </c>
      <c r="J50" s="10" t="n">
        <v>385</v>
      </c>
      <c r="K50" s="10" t="n">
        <v>385</v>
      </c>
      <c r="L50" s="10" t="n">
        <v>385</v>
      </c>
      <c r="M50" s="10" t="n">
        <v>385</v>
      </c>
      <c r="N50" s="11">
        <f>SUM(B50:M50)</f>
        <v/>
      </c>
      <c r="O50" s="12">
        <f>IF(N10=0,0,N50/N10)</f>
        <v/>
      </c>
    </row>
    <row r="51">
      <c r="A51" s="9" t="inlineStr">
        <is>
          <t>Travel &amp; Expenses</t>
        </is>
      </c>
      <c r="B51" s="10" t="n">
        <v>0</v>
      </c>
      <c r="C51" s="10" t="n">
        <v>0</v>
      </c>
      <c r="D51" s="10" t="n">
        <v>0</v>
      </c>
      <c r="E51" s="10" t="n">
        <v>0</v>
      </c>
      <c r="F51" s="10" t="n">
        <v>0</v>
      </c>
      <c r="G51" s="10" t="n">
        <v>0</v>
      </c>
      <c r="H51" s="10" t="n">
        <v>0</v>
      </c>
      <c r="I51" s="10" t="n">
        <v>0</v>
      </c>
      <c r="J51" s="10" t="n">
        <v>0</v>
      </c>
      <c r="K51" s="10" t="n">
        <v>0</v>
      </c>
      <c r="L51" s="10" t="n">
        <v>0</v>
      </c>
      <c r="M51" s="10" t="n">
        <v>0</v>
      </c>
      <c r="N51" s="11">
        <f>SUM(B51:M51)</f>
        <v/>
      </c>
      <c r="O51" s="12">
        <f>IF(N10=0,0,N51/N10)</f>
        <v/>
      </c>
    </row>
    <row r="52">
      <c r="A52" s="9" t="inlineStr">
        <is>
          <t>Other Overhead</t>
        </is>
      </c>
      <c r="B52" s="10" t="n">
        <v>0</v>
      </c>
      <c r="C52" s="10" t="n">
        <v>0</v>
      </c>
      <c r="D52" s="10" t="n">
        <v>0</v>
      </c>
      <c r="E52" s="10" t="n">
        <v>0</v>
      </c>
      <c r="F52" s="10" t="n">
        <v>0</v>
      </c>
      <c r="G52" s="10" t="n">
        <v>0</v>
      </c>
      <c r="H52" s="10" t="n">
        <v>0</v>
      </c>
      <c r="I52" s="10" t="n">
        <v>0</v>
      </c>
      <c r="J52" s="10" t="n">
        <v>0</v>
      </c>
      <c r="K52" s="10" t="n">
        <v>0</v>
      </c>
      <c r="L52" s="10" t="n">
        <v>0</v>
      </c>
      <c r="M52" s="10" t="n">
        <v>0</v>
      </c>
      <c r="N52" s="11">
        <f>SUM(B52:M52)</f>
        <v/>
      </c>
      <c r="O52" s="12">
        <f>IF(N10=0,0,N52/N10)</f>
        <v/>
      </c>
    </row>
    <row r="53">
      <c r="A53" s="16" t="inlineStr">
        <is>
          <t>Total Overhead</t>
        </is>
      </c>
      <c r="B53" s="17">
        <f>B47+B48+B49+B50+B51+B52</f>
        <v/>
      </c>
      <c r="C53" s="17">
        <f>C47+C48+C49+C50+C51+C52</f>
        <v/>
      </c>
      <c r="D53" s="17">
        <f>D47+D48+D49+D50+D51+D52</f>
        <v/>
      </c>
      <c r="E53" s="17">
        <f>E47+E48+E49+E50+E51+E52</f>
        <v/>
      </c>
      <c r="F53" s="17">
        <f>F47+F48+F49+F50+F51+F52</f>
        <v/>
      </c>
      <c r="G53" s="17">
        <f>G47+G48+G49+G50+G51+G52</f>
        <v/>
      </c>
      <c r="H53" s="17">
        <f>H47+H48+H49+H50+H51+H52</f>
        <v/>
      </c>
      <c r="I53" s="17">
        <f>I47+I48+I49+I50+I51+I52</f>
        <v/>
      </c>
      <c r="J53" s="17">
        <f>J47+J48+J49+J50+J51+J52</f>
        <v/>
      </c>
      <c r="K53" s="17">
        <f>K47+K48+K49+K50+K51+K52</f>
        <v/>
      </c>
      <c r="L53" s="17">
        <f>L47+L48+L49+L50+L51+L52</f>
        <v/>
      </c>
      <c r="M53" s="17">
        <f>M47+M48+M49+M50+M51+M52</f>
        <v/>
      </c>
      <c r="N53" s="17">
        <f>SUM(B53:M53)</f>
        <v/>
      </c>
      <c r="O53" s="18">
        <f>IF(N10=0,0,N53/N10)</f>
        <v/>
      </c>
    </row>
    <row r="55">
      <c r="A55" s="19" t="inlineStr">
        <is>
          <t>EBITDA</t>
        </is>
      </c>
      <c r="B55" s="20">
        <f>B28-B37-B44-B53</f>
        <v/>
      </c>
      <c r="C55" s="20">
        <f>C28-C37-C44-C53</f>
        <v/>
      </c>
      <c r="D55" s="20">
        <f>D28-D37-D44-D53</f>
        <v/>
      </c>
      <c r="E55" s="20">
        <f>E28-E37-E44-E53</f>
        <v/>
      </c>
      <c r="F55" s="20">
        <f>F28-F37-F44-F53</f>
        <v/>
      </c>
      <c r="G55" s="20">
        <f>G28-G37-G44-G53</f>
        <v/>
      </c>
      <c r="H55" s="20">
        <f>H28-H37-H44-H53</f>
        <v/>
      </c>
      <c r="I55" s="20">
        <f>I28-I37-I44-I53</f>
        <v/>
      </c>
      <c r="J55" s="20">
        <f>J28-J37-J44-J53</f>
        <v/>
      </c>
      <c r="K55" s="20">
        <f>K28-K37-K44-K53</f>
        <v/>
      </c>
      <c r="L55" s="20">
        <f>L28-L37-L44-L53</f>
        <v/>
      </c>
      <c r="M55" s="20">
        <f>M28-M37-M44-M53</f>
        <v/>
      </c>
      <c r="N55" s="20">
        <f>SUM(B55:M55)</f>
        <v/>
      </c>
      <c r="O55" s="21">
        <f>IF(N10=0,0,N55/N10)</f>
        <v/>
      </c>
    </row>
    <row r="57" ht="26" customHeight="1">
      <c r="A57" s="8" t="inlineStr">
        <is>
          <t>BELOW THE LINE</t>
        </is>
      </c>
    </row>
    <row r="58">
      <c r="A58" s="9" t="inlineStr">
        <is>
          <t>Depreciation &amp; Amortisation</t>
        </is>
      </c>
      <c r="B58" s="10" t="n">
        <v>200</v>
      </c>
      <c r="C58" s="10" t="n">
        <v>200</v>
      </c>
      <c r="D58" s="10" t="n">
        <v>200</v>
      </c>
      <c r="E58" s="10" t="n">
        <v>200</v>
      </c>
      <c r="F58" s="10" t="n">
        <v>200</v>
      </c>
      <c r="G58" s="10" t="n">
        <v>200</v>
      </c>
      <c r="H58" s="10" t="n">
        <v>200</v>
      </c>
      <c r="I58" s="10" t="n">
        <v>200</v>
      </c>
      <c r="J58" s="10" t="n">
        <v>200</v>
      </c>
      <c r="K58" s="10" t="n">
        <v>200</v>
      </c>
      <c r="L58" s="10" t="n">
        <v>200</v>
      </c>
      <c r="M58" s="10" t="n">
        <v>200</v>
      </c>
      <c r="N58" s="11">
        <f>SUM(B58:M58)</f>
        <v/>
      </c>
      <c r="O58" s="12">
        <f>IF(N10=0,0,N58/N10)</f>
        <v/>
      </c>
    </row>
    <row r="59">
      <c r="A59" s="9" t="inlineStr">
        <is>
          <t>Interest</t>
        </is>
      </c>
      <c r="B59" s="10" t="n">
        <v>0</v>
      </c>
      <c r="C59" s="10" t="n">
        <v>0</v>
      </c>
      <c r="D59" s="10" t="n">
        <v>0</v>
      </c>
      <c r="E59" s="10" t="n">
        <v>0</v>
      </c>
      <c r="F59" s="10" t="n">
        <v>0</v>
      </c>
      <c r="G59" s="10" t="n">
        <v>0</v>
      </c>
      <c r="H59" s="10" t="n">
        <v>0</v>
      </c>
      <c r="I59" s="10" t="n">
        <v>0</v>
      </c>
      <c r="J59" s="10" t="n">
        <v>0</v>
      </c>
      <c r="K59" s="10" t="n">
        <v>0</v>
      </c>
      <c r="L59" s="10" t="n">
        <v>0</v>
      </c>
      <c r="M59" s="10" t="n">
        <v>0</v>
      </c>
      <c r="N59" s="11">
        <f>SUM(B59:M59)</f>
        <v/>
      </c>
      <c r="O59" s="12">
        <f>IF(N10=0,0,N59/N10)</f>
        <v/>
      </c>
    </row>
    <row r="60">
      <c r="A60" s="9" t="inlineStr">
        <is>
          <t>Tax</t>
        </is>
      </c>
      <c r="B60" s="10" t="n">
        <v>0</v>
      </c>
      <c r="C60" s="10" t="n">
        <v>0</v>
      </c>
      <c r="D60" s="10" t="n">
        <v>0</v>
      </c>
      <c r="E60" s="10" t="n">
        <v>0</v>
      </c>
      <c r="F60" s="10" t="n">
        <v>0</v>
      </c>
      <c r="G60" s="10" t="n">
        <v>0</v>
      </c>
      <c r="H60" s="10" t="n">
        <v>0</v>
      </c>
      <c r="I60" s="10" t="n">
        <v>0</v>
      </c>
      <c r="J60" s="10" t="n">
        <v>0</v>
      </c>
      <c r="K60" s="10" t="n">
        <v>0</v>
      </c>
      <c r="L60" s="10" t="n">
        <v>0</v>
      </c>
      <c r="M60" s="10" t="n">
        <v>0</v>
      </c>
      <c r="N60" s="11">
        <f>SUM(B60:M60)</f>
        <v/>
      </c>
      <c r="O60" s="12">
        <f>IF(N10=0,0,N60/N10)</f>
        <v/>
      </c>
    </row>
    <row r="61">
      <c r="A61" s="13" t="inlineStr">
        <is>
          <t>NET PROFIT</t>
        </is>
      </c>
      <c r="B61" s="14">
        <f>B55-B58-B59-B60</f>
        <v/>
      </c>
      <c r="C61" s="14">
        <f>C55-C58-C59-C60</f>
        <v/>
      </c>
      <c r="D61" s="14">
        <f>D55-D58-D59-D60</f>
        <v/>
      </c>
      <c r="E61" s="14">
        <f>E55-E58-E59-E60</f>
        <v/>
      </c>
      <c r="F61" s="14">
        <f>F55-F58-F59-F60</f>
        <v/>
      </c>
      <c r="G61" s="14">
        <f>G55-G58-G59-G60</f>
        <v/>
      </c>
      <c r="H61" s="14">
        <f>H55-H58-H59-H60</f>
        <v/>
      </c>
      <c r="I61" s="14">
        <f>I55-I58-I59-I60</f>
        <v/>
      </c>
      <c r="J61" s="14">
        <f>J55-J58-J59-J60</f>
        <v/>
      </c>
      <c r="K61" s="14">
        <f>K55-K58-K59-K60</f>
        <v/>
      </c>
      <c r="L61" s="14">
        <f>L55-L58-L59-L60</f>
        <v/>
      </c>
      <c r="M61" s="14">
        <f>M55-M58-M59-M60</f>
        <v/>
      </c>
      <c r="N61" s="14">
        <f>SUM(B61:M61)</f>
        <v/>
      </c>
      <c r="O61" s="15">
        <f>IF(N10=0,0,N61/N10)</f>
        <v/>
      </c>
    </row>
    <row r="63">
      <c r="A63" s="22" t="inlineStr">
        <is>
          <t>Source</t>
        </is>
      </c>
      <c r="B63" s="22" t="inlineStr">
        <is>
          <t>The DTC Playbook · Section 26: Finance &amp; Unit Economics</t>
        </is>
      </c>
    </row>
    <row r="64">
      <c r="A64" s="22" t="inlineStr">
        <is>
          <t>By</t>
        </is>
      </c>
      <c r="B64" s="22" t="inlineStr">
        <is>
          <t>Rob Ward · thedtcplaybook.com</t>
        </is>
      </c>
    </row>
    <row r="65">
      <c r="A65" s="22" t="inlineStr">
        <is>
          <t>Disclaimer</t>
        </is>
      </c>
      <c r="B65" s="22" t="inlineStr">
        <is>
          <t>For educational purposes only. Not financial, legal or tax advice.</t>
        </is>
      </c>
    </row>
  </sheetData>
  <mergeCells count="10">
    <mergeCell ref="A12:O12"/>
    <mergeCell ref="A30:O30"/>
    <mergeCell ref="A57:O57"/>
    <mergeCell ref="A2:O2"/>
    <mergeCell ref="A1:O1"/>
    <mergeCell ref="A46:O46"/>
    <mergeCell ref="A6:O6"/>
    <mergeCell ref="A3:O3"/>
    <mergeCell ref="A21:O21"/>
    <mergeCell ref="A39:O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23" t="inlineStr">
        <is>
          <t>What "Healthy" Looks Like by Stage</t>
        </is>
      </c>
    </row>
    <row r="2">
      <c r="A2" s="22" t="inlineStr">
        <is>
          <t>Source: The DTC Playbook - Section 26</t>
        </is>
      </c>
    </row>
    <row r="4">
      <c r="A4" s="6" t="inlineStr">
        <is>
          <t>Line Item</t>
        </is>
      </c>
      <c r="B4" s="6" t="inlineStr">
        <is>
          <t>$1M Rev</t>
        </is>
      </c>
      <c r="C4" s="6" t="inlineStr">
        <is>
          <t>$10M Rev</t>
        </is>
      </c>
      <c r="D4" s="6" t="inlineStr">
        <is>
          <t>$50M Rev</t>
        </is>
      </c>
      <c r="E4" s="6" t="inlineStr">
        <is>
          <t>$100M+ Rev</t>
        </is>
      </c>
    </row>
    <row r="5">
      <c r="A5" s="24" t="inlineStr">
        <is>
          <t>COGS</t>
        </is>
      </c>
      <c r="B5" s="25" t="inlineStr">
        <is>
          <t>25-35%</t>
        </is>
      </c>
      <c r="C5" s="25" t="inlineStr">
        <is>
          <t>20-30%</t>
        </is>
      </c>
      <c r="D5" s="25" t="inlineStr">
        <is>
          <t>18-25%</t>
        </is>
      </c>
      <c r="E5" s="25" t="inlineStr">
        <is>
          <t>15-22%</t>
        </is>
      </c>
    </row>
    <row r="6">
      <c r="A6" s="24" t="inlineStr">
        <is>
          <t>Gross Margin</t>
        </is>
      </c>
      <c r="B6" s="25" t="inlineStr">
        <is>
          <t>65-75%</t>
        </is>
      </c>
      <c r="C6" s="25" t="inlineStr">
        <is>
          <t>70-80%</t>
        </is>
      </c>
      <c r="D6" s="25" t="inlineStr">
        <is>
          <t>75-82%</t>
        </is>
      </c>
      <c r="E6" s="25" t="inlineStr">
        <is>
          <t>78-85%</t>
        </is>
      </c>
    </row>
    <row r="7">
      <c r="A7" s="24" t="inlineStr">
        <is>
          <t>Fulfilment &amp; Variable</t>
        </is>
      </c>
      <c r="B7" s="25" t="inlineStr">
        <is>
          <t>12-18%</t>
        </is>
      </c>
      <c r="C7" s="25" t="inlineStr">
        <is>
          <t>10-15%</t>
        </is>
      </c>
      <c r="D7" s="25" t="inlineStr">
        <is>
          <t>8-12%</t>
        </is>
      </c>
      <c r="E7" s="25" t="inlineStr">
        <is>
          <t>7-10%</t>
        </is>
      </c>
    </row>
    <row r="8">
      <c r="A8" s="24" t="inlineStr">
        <is>
          <t>CM (before marketing)</t>
        </is>
      </c>
      <c r="B8" s="25" t="inlineStr">
        <is>
          <t>47-63%</t>
        </is>
      </c>
      <c r="C8" s="25" t="inlineStr">
        <is>
          <t>55-70%</t>
        </is>
      </c>
      <c r="D8" s="25" t="inlineStr">
        <is>
          <t>63-74%</t>
        </is>
      </c>
      <c r="E8" s="25" t="inlineStr">
        <is>
          <t>68-78%</t>
        </is>
      </c>
    </row>
    <row r="9">
      <c r="A9" s="24" t="inlineStr">
        <is>
          <t>Marketing</t>
        </is>
      </c>
      <c r="B9" s="25" t="inlineStr">
        <is>
          <t>25-35%</t>
        </is>
      </c>
      <c r="C9" s="25" t="inlineStr">
        <is>
          <t>20-28%</t>
        </is>
      </c>
      <c r="D9" s="25" t="inlineStr">
        <is>
          <t>15-22%</t>
        </is>
      </c>
      <c r="E9" s="25" t="inlineStr">
        <is>
          <t>12-18%</t>
        </is>
      </c>
    </row>
    <row r="10">
      <c r="A10" s="24" t="inlineStr">
        <is>
          <t>Platform/Tech (combined)</t>
        </is>
      </c>
      <c r="B10" s="25" t="inlineStr">
        <is>
          <t>3-5%</t>
        </is>
      </c>
      <c r="C10" s="25" t="inlineStr">
        <is>
          <t>2-4%</t>
        </is>
      </c>
      <c r="D10" s="25" t="inlineStr">
        <is>
          <t>1.5-3%</t>
        </is>
      </c>
      <c r="E10" s="25" t="inlineStr">
        <is>
          <t>1-2%</t>
        </is>
      </c>
    </row>
    <row r="11">
      <c r="A11" s="24" t="inlineStr">
        <is>
          <t>Team</t>
        </is>
      </c>
      <c r="B11" s="25" t="inlineStr">
        <is>
          <t>10-15%</t>
        </is>
      </c>
      <c r="C11" s="25" t="inlineStr">
        <is>
          <t>12-18%</t>
        </is>
      </c>
      <c r="D11" s="25" t="inlineStr">
        <is>
          <t>15-20%</t>
        </is>
      </c>
      <c r="E11" s="25" t="inlineStr">
        <is>
          <t>15-22%</t>
        </is>
      </c>
    </row>
    <row r="12">
      <c r="A12" s="24" t="inlineStr">
        <is>
          <t>Overhead</t>
        </is>
      </c>
      <c r="B12" s="25" t="inlineStr">
        <is>
          <t>5-8%</t>
        </is>
      </c>
      <c r="C12" s="25" t="inlineStr">
        <is>
          <t>4-7%</t>
        </is>
      </c>
      <c r="D12" s="25" t="inlineStr">
        <is>
          <t>3-5%</t>
        </is>
      </c>
      <c r="E12" s="25" t="inlineStr">
        <is>
          <t>3-5%</t>
        </is>
      </c>
    </row>
    <row r="13">
      <c r="A13" s="26" t="inlineStr">
        <is>
          <t>EBITDA Margin (target range)</t>
        </is>
      </c>
      <c r="B13" s="27" t="inlineStr">
        <is>
          <t>-5% to 8%</t>
        </is>
      </c>
      <c r="C13" s="27" t="inlineStr">
        <is>
          <t>8-18%</t>
        </is>
      </c>
      <c r="D13" s="27" t="inlineStr">
        <is>
          <t>15-25%</t>
        </is>
      </c>
      <c r="E13" s="27" t="inlineStr">
        <is>
          <t>20-30%</t>
        </is>
      </c>
    </row>
    <row r="15" ht="42" customHeight="1">
      <c r="A15" s="28" t="inlineStr">
        <is>
          <t>EBITDA shown as healthy target range at each stage, not the strict arithmetic of the lines above. A brand at the worst end of every input would produce a wider negative EBITDA. These bands are what well-run brands actually deliver.</t>
        </is>
      </c>
    </row>
    <row r="17">
      <c r="A17" s="22" t="inlineStr">
        <is>
          <t>Source</t>
        </is>
      </c>
      <c r="B17" s="22" t="inlineStr">
        <is>
          <t>The DTC Playbook · Section 26: Finance &amp; Unit Economics</t>
        </is>
      </c>
    </row>
    <row r="18">
      <c r="A18" s="22" t="inlineStr">
        <is>
          <t>By</t>
        </is>
      </c>
      <c r="B18" s="22" t="inlineStr">
        <is>
          <t>Rob Ward · thedtcplaybook.com</t>
        </is>
      </c>
    </row>
    <row r="19">
      <c r="A19" s="22" t="inlineStr">
        <is>
          <t>Disclaimer</t>
        </is>
      </c>
      <c r="B19" s="22" t="inlineStr">
        <is>
          <t>For educational purposes only. Not financial, legal or tax advice.</t>
        </is>
      </c>
    </row>
  </sheetData>
  <mergeCells count="1">
    <mergeCell ref="A15:E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2026-07-16T01:00:05Z</dcterms:created>
  <dcterms:modified xsi:type="dcterms:W3CDTF">2026-07-16T01:00:05Z</dcterms:modified>
</cp:coreProperties>
</file>